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Y:\2025-2026\Tenders and Transversal\RFP 12-2025 - Fleet Management Services\Stage 1 - Pre-Market\6. Tender Pack\"/>
    </mc:Choice>
  </mc:AlternateContent>
  <xr:revisionPtr revIDLastSave="0" documentId="13_ncr:1_{01C7D566-F920-4412-A2C2-F44A6050F335}" xr6:coauthVersionLast="47" xr6:coauthVersionMax="47" xr10:uidLastSave="{00000000-0000-0000-0000-000000000000}"/>
  <bookViews>
    <workbookView xWindow="-120" yWindow="-120" windowWidth="20730" windowHeight="11040" xr2:uid="{00000000-000D-0000-FFFF-FFFF00000000}"/>
  </bookViews>
  <sheets>
    <sheet name="Fleet Management"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7" i="7" l="1"/>
  <c r="F51" i="7"/>
  <c r="F27" i="7"/>
  <c r="F41" i="7"/>
  <c r="G41" i="7" s="1"/>
  <c r="H41" i="7" s="1"/>
  <c r="E27" i="7"/>
  <c r="I41" i="7" l="1"/>
  <c r="J41" i="7" s="1"/>
  <c r="G25" i="7"/>
  <c r="G26" i="7"/>
  <c r="H26" i="7" s="1"/>
  <c r="I26" i="7" s="1"/>
  <c r="J26" i="7" s="1"/>
  <c r="K26" i="7" s="1"/>
  <c r="G21" i="7"/>
  <c r="G23" i="7"/>
  <c r="H23" i="7" s="1"/>
  <c r="G24" i="7"/>
  <c r="H24" i="7" s="1"/>
  <c r="I24" i="7" s="1"/>
  <c r="K41" i="7" l="1"/>
  <c r="H25" i="7"/>
  <c r="I25" i="7" s="1"/>
  <c r="J25" i="7" s="1"/>
  <c r="K25" i="7" s="1"/>
  <c r="L25" i="7" s="1"/>
  <c r="I23" i="7"/>
  <c r="J23" i="7" s="1"/>
  <c r="K23" i="7" s="1"/>
  <c r="J24" i="7"/>
  <c r="K24" i="7" s="1"/>
  <c r="E42" i="7"/>
  <c r="G57" i="7"/>
  <c r="F46" i="7"/>
  <c r="G46" i="7" s="1"/>
  <c r="H46" i="7" s="1"/>
  <c r="I46" i="7" s="1"/>
  <c r="J46" i="7" s="1"/>
  <c r="F35" i="7"/>
  <c r="G35" i="7" s="1"/>
  <c r="H35" i="7" s="1"/>
  <c r="I35" i="7" s="1"/>
  <c r="J35" i="7" s="1"/>
  <c r="F40" i="7"/>
  <c r="G40" i="7" s="1"/>
  <c r="H40" i="7" s="1"/>
  <c r="I40" i="7" s="1"/>
  <c r="J40" i="7" s="1"/>
  <c r="G22" i="7"/>
  <c r="G27" i="7" s="1"/>
  <c r="H21" i="7"/>
  <c r="K35" i="7" l="1"/>
  <c r="H57" i="7"/>
  <c r="I57" i="7" s="1"/>
  <c r="J57" i="7" s="1"/>
  <c r="K57" i="7" s="1"/>
  <c r="L26" i="7"/>
  <c r="L24" i="7"/>
  <c r="H22" i="7"/>
  <c r="I22" i="7" s="1"/>
  <c r="J22" i="7" s="1"/>
  <c r="K22" i="7" s="1"/>
  <c r="L23" i="7"/>
  <c r="G42" i="7"/>
  <c r="F42" i="7"/>
  <c r="F52" i="7"/>
  <c r="L57" i="7" l="1"/>
  <c r="H27" i="7"/>
  <c r="H42" i="7"/>
  <c r="K46" i="7"/>
  <c r="I42" i="7" l="1"/>
  <c r="I21" i="7"/>
  <c r="I27" i="7" s="1"/>
  <c r="J21" i="7" l="1"/>
  <c r="J27" i="7" s="1"/>
  <c r="K40" i="7"/>
  <c r="K42" i="7" s="1"/>
  <c r="J42" i="7"/>
  <c r="K21" i="7" l="1"/>
  <c r="K27" i="7" s="1"/>
  <c r="L22" i="7"/>
  <c r="L21" i="7" l="1"/>
  <c r="L27" i="7" l="1"/>
  <c r="I86" i="7" s="1"/>
</calcChain>
</file>

<file path=xl/sharedStrings.xml><?xml version="1.0" encoding="utf-8"?>
<sst xmlns="http://schemas.openxmlformats.org/spreadsheetml/2006/main" count="138" uniqueCount="97">
  <si>
    <t>Description</t>
  </si>
  <si>
    <t>BIDDER NAME</t>
  </si>
  <si>
    <t>TENDER NAME</t>
  </si>
  <si>
    <t>TENDER NUMBER</t>
  </si>
  <si>
    <t>Item no</t>
  </si>
  <si>
    <t>Fuel card fee per vehicle</t>
  </si>
  <si>
    <t>Lost and stolen replacement fuel cards</t>
  </si>
  <si>
    <t>Lost and replace E-Tag cost</t>
  </si>
  <si>
    <t>Incident fee per incident (High jacked/ Accident/ Stolen)</t>
  </si>
  <si>
    <t>Miscellaneous claims per incident i.e. windscreen repairs</t>
  </si>
  <si>
    <t xml:space="preserve">Core manager &amp; single tank Volumetric fuel gauge monitor </t>
  </si>
  <si>
    <t>Re-direct traffic fine to traffic authority (per fine)</t>
  </si>
  <si>
    <t xml:space="preserve">BRN( Business Registration Number) clean-up </t>
  </si>
  <si>
    <t>Pay and rebill fine cost (per fine)</t>
  </si>
  <si>
    <t>Duplicate registration certificate cost</t>
  </si>
  <si>
    <t>Annual vehicle inspection</t>
  </si>
  <si>
    <t>Cross border support:</t>
  </si>
  <si>
    <t>Quantity</t>
  </si>
  <si>
    <t>Total Year 1</t>
  </si>
  <si>
    <t>Total Year 2</t>
  </si>
  <si>
    <t>Total Year 3</t>
  </si>
  <si>
    <t xml:space="preserve">Total monthly fee
 (incl VAT) </t>
  </si>
  <si>
    <t>Service Fee per Incident/Event</t>
  </si>
  <si>
    <t>Service fee (incl VAT) per vehicle/ asset/ transaction</t>
  </si>
  <si>
    <t xml:space="preserve">4. The prices must be given in South African Rand and must be inclusive of all related costs; no additional cost will be considered post award. </t>
  </si>
  <si>
    <t>Annual Escalation fee:</t>
  </si>
  <si>
    <t>Salvage of vehicles - Administration fee</t>
  </si>
  <si>
    <t>Total Year 4</t>
  </si>
  <si>
    <t>Total Year 5</t>
  </si>
  <si>
    <t xml:space="preserve">Annual Percentage Increase </t>
  </si>
  <si>
    <t>Maintenance fee of Generator MTU units</t>
  </si>
  <si>
    <t xml:space="preserve">      Classification of vehicles owned by SARS</t>
  </si>
  <si>
    <t>Management fee per vehicle :</t>
  </si>
  <si>
    <t>Unit Cost per month  per Vehicle/ Asset
(incl VAT)</t>
  </si>
  <si>
    <t>Total Management Fee</t>
  </si>
  <si>
    <t>Provision of SARS Fleet Management and Related  Services</t>
  </si>
  <si>
    <t>Unit Cost per month 
(incl VAT)</t>
  </si>
  <si>
    <t>Table 3: Card Management Fee</t>
  </si>
  <si>
    <t>Total Card Management Fee</t>
  </si>
  <si>
    <t>Table 4: Maintenance of MTU Generators</t>
  </si>
  <si>
    <t>Unit Cost per vehicle/ asset
 (incl VAT)</t>
  </si>
  <si>
    <t xml:space="preserve">Total Fee
 (incl VAT) </t>
  </si>
  <si>
    <t xml:space="preserve">Table 6: Tracking Device Management Service </t>
  </si>
  <si>
    <t>Monthly Rental per vehicle/ asset
(Incl VAT)</t>
  </si>
  <si>
    <t>Table 7: Ad-Hoc Service Requests</t>
  </si>
  <si>
    <t>Company Representative Name</t>
  </si>
  <si>
    <t>Role in Company</t>
  </si>
  <si>
    <t>Signature</t>
  </si>
  <si>
    <t>Date</t>
  </si>
  <si>
    <t>Total - 5 Years Fixed Management Fee</t>
  </si>
  <si>
    <t xml:space="preserve">Total - Value 5 Years </t>
  </si>
  <si>
    <t xml:space="preserve">Total - 5 Years </t>
  </si>
  <si>
    <t>Total - 5 Years 
Fixed Management Fee</t>
  </si>
  <si>
    <t>Monthly Lease/Rental Fee</t>
  </si>
  <si>
    <r>
      <t xml:space="preserve">Monthly Rental fee of tracking device - </t>
    </r>
    <r>
      <rPr>
        <sz val="11"/>
        <rFont val="Calibri"/>
        <family val="2"/>
        <scheme val="minor"/>
      </rPr>
      <t>Service should  include as a minimum the following :</t>
    </r>
  </si>
  <si>
    <t>Duplicate License Disk cost</t>
  </si>
  <si>
    <t>Table 2: Onsite Consultant Service</t>
  </si>
  <si>
    <t>Table 1: Fleet Management Services</t>
  </si>
  <si>
    <t>Table 5: Once-Off Installation Cost of Tracking Device at Start of the Contract and Removal at End of Contract</t>
  </si>
  <si>
    <t xml:space="preserve">     - Tracking Service fee
     - 24-hour Roadside assist
     - Warranties (Where Applicable)
     - Licence, Support and Maintenance of devices
     - Software Training</t>
  </si>
  <si>
    <t>Installation fee per Tracking Device Unit (as and when required)</t>
  </si>
  <si>
    <t>De-installation fee per Tracking Device Unit (as and when required)</t>
  </si>
  <si>
    <t xml:space="preserve">·         Vehicle recovery </t>
  </si>
  <si>
    <t>·         Transportation cost</t>
  </si>
  <si>
    <t>·         Evacuation in case of Emergency</t>
  </si>
  <si>
    <t>NOTES :  Bidders must carefully read the NOTES before completing the Price Template</t>
  </si>
  <si>
    <t>1. Bidders are required to complete all columns highlighted in "Green" only.</t>
  </si>
  <si>
    <t>2. Bidders must not make any changes to the spreadsheet other than by filling in the Green cells.</t>
  </si>
  <si>
    <t>3. All prices provided by the bidders must be INCLUSIVE OF VAT. The spreadsheet will calculate the total price (including VAT ) for the volume indicated. The Supplier must check the total price and confirm that the calculations are correct. </t>
  </si>
  <si>
    <t xml:space="preserve"> - Fleet administration, maintenance and Booking - Management system
- Vehicle telematics – tracking devices and biometric systems to support contract administration of vehicles, SMS notifications to SARS management and Fleet Management
- Day to Day managed maintenance
- Managed maintenance and authorised, scheduled Vehicle services
- Traffic Fine Management
- Licence renewal
- Liaising and administration of Insurance and claims
- Monthly and quarterly reporting
-  Billing supporting information and reports</t>
  </si>
  <si>
    <t xml:space="preserve">Onsite Consultant </t>
  </si>
  <si>
    <t>OVERALL TENDERED AMOUNT</t>
  </si>
  <si>
    <t>·         Diesel/Petrol card fees</t>
  </si>
  <si>
    <t>·         E-Tag</t>
  </si>
  <si>
    <t>Year 2</t>
  </si>
  <si>
    <t>Year 3</t>
  </si>
  <si>
    <t>Year 4</t>
  </si>
  <si>
    <t>Year 5</t>
  </si>
  <si>
    <r>
      <t xml:space="preserve">Once off fee per installation of </t>
    </r>
    <r>
      <rPr>
        <b/>
        <sz val="11"/>
        <rFont val="Calibri"/>
        <family val="2"/>
        <scheme val="minor"/>
      </rPr>
      <t>new tracking device</t>
    </r>
    <r>
      <rPr>
        <sz val="11"/>
        <rFont val="Calibri"/>
        <family val="2"/>
        <scheme val="minor"/>
      </rPr>
      <t xml:space="preserve"> </t>
    </r>
    <r>
      <rPr>
        <b/>
        <sz val="11"/>
        <rFont val="Calibri"/>
        <family val="2"/>
        <scheme val="minor"/>
      </rPr>
      <t>(start of contract)</t>
    </r>
  </si>
  <si>
    <r>
      <t xml:space="preserve">Once-off fee removal of </t>
    </r>
    <r>
      <rPr>
        <b/>
        <sz val="11"/>
        <rFont val="Calibri"/>
        <family val="2"/>
        <scheme val="minor"/>
      </rPr>
      <t>old tracking device (End of contract)</t>
    </r>
  </si>
  <si>
    <t>5. Bidders must note that the number of Quantities indicated in this pricing template are estimates. These numbers will be used for comparative pricing evaluation purposes and the final number will be negotiated with the winning bidder post tender award.</t>
  </si>
  <si>
    <t>7. SARS reserves the right to negotiate all proposed amounts with the recommended bidder prior to signing the Contract .</t>
  </si>
  <si>
    <t>8.The pricing is to remain valid 180 days from the closing date of this tender.</t>
  </si>
  <si>
    <t xml:space="preserve">9. Bidders MUST NOT change the Pricing Template. SARS may at its sole discretion disqualify the bid as non-responsive in the event that the pricing template has been changed. </t>
  </si>
  <si>
    <t>10. Bidders must complete the Pricing Template, print the spreadsheet, initial each page, sign and submit in Hardcopy also submit in electronic (EXCEL) format.</t>
  </si>
  <si>
    <t xml:space="preserve">11. Bidders can provide comments, assumptions and any points of clarification on a separate letter as an annexure to their price proposal, and this should be done on their company letterhead. </t>
  </si>
  <si>
    <t>6. Bidders are required to complete pricing for ALL Items within the Pricing Template. An incomplete Pricing Template will be deemed as non-responsive bid and the bidder will be disqualified.</t>
  </si>
  <si>
    <t xml:space="preserve">Lost/Stolen replacement of Driver's Tag </t>
  </si>
  <si>
    <t>Vehicle disposals:</t>
  </si>
  <si>
    <t>Vehicles</t>
  </si>
  <si>
    <t>Watercraft  (Boats)</t>
  </si>
  <si>
    <t>Trailers</t>
  </si>
  <si>
    <t xml:space="preserve">Forklift </t>
  </si>
  <si>
    <t>Golf Cart</t>
  </si>
  <si>
    <t>Motor Cycle</t>
  </si>
  <si>
    <t>RFP-0012-2025</t>
  </si>
  <si>
    <r>
      <t xml:space="preserve">** </t>
    </r>
    <r>
      <rPr>
        <b/>
        <i/>
        <sz val="11"/>
        <color theme="1"/>
        <rFont val="Calibri"/>
        <family val="2"/>
        <scheme val="minor"/>
      </rPr>
      <t>Refer to section 2.16 in the scope of service.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</si>
</sst>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22" x14ac:knownFonts="1">
    <font>
      <sz val="11"/>
      <color theme="1"/>
      <name val="Calibri"/>
      <family val="2"/>
      <scheme val="minor"/>
    </font>
    <font>
      <sz val="12"/>
      <color theme="1"/>
      <name val="Calibri"/>
      <family val="2"/>
      <scheme val="minor"/>
    </font>
    <font>
      <b/>
      <sz val="14"/>
      <color theme="1"/>
      <name val="Calibri"/>
      <family val="2"/>
      <scheme val="minor"/>
    </font>
    <font>
      <b/>
      <sz val="12"/>
      <color theme="1"/>
      <name val="Calibri"/>
      <family val="2"/>
      <scheme val="minor"/>
    </font>
    <font>
      <b/>
      <sz val="14"/>
      <name val="Calibri"/>
      <family val="2"/>
      <scheme val="minor"/>
    </font>
    <font>
      <sz val="11"/>
      <name val="Calibri"/>
      <family val="2"/>
      <scheme val="minor"/>
    </font>
    <font>
      <b/>
      <sz val="11"/>
      <color theme="1"/>
      <name val="Calibri"/>
      <family val="2"/>
      <scheme val="minor"/>
    </font>
    <font>
      <sz val="10"/>
      <color theme="1"/>
      <name val="Calibri"/>
      <family val="2"/>
      <scheme val="minor"/>
    </font>
    <font>
      <b/>
      <sz val="16"/>
      <color theme="1"/>
      <name val="Calibri"/>
      <family val="2"/>
      <scheme val="minor"/>
    </font>
    <font>
      <sz val="11"/>
      <color rgb="FFFF0000"/>
      <name val="Calibri"/>
      <family val="2"/>
      <scheme val="minor"/>
    </font>
    <font>
      <b/>
      <sz val="12"/>
      <name val="Calibri"/>
      <family val="2"/>
      <scheme val="minor"/>
    </font>
    <font>
      <sz val="11"/>
      <color theme="1"/>
      <name val="Calibri"/>
      <family val="2"/>
      <scheme val="minor"/>
    </font>
    <font>
      <sz val="14"/>
      <color theme="1"/>
      <name val="Calibri"/>
      <family val="2"/>
      <scheme val="minor"/>
    </font>
    <font>
      <b/>
      <u/>
      <sz val="14"/>
      <color theme="1"/>
      <name val="Calibri"/>
      <family val="2"/>
      <scheme val="minor"/>
    </font>
    <font>
      <u/>
      <sz val="14"/>
      <color theme="1"/>
      <name val="Calibri"/>
      <family val="2"/>
      <scheme val="minor"/>
    </font>
    <font>
      <b/>
      <i/>
      <sz val="11"/>
      <color theme="1"/>
      <name val="Calibri"/>
      <family val="2"/>
      <scheme val="minor"/>
    </font>
    <font>
      <b/>
      <sz val="11"/>
      <name val="Calibri"/>
      <family val="2"/>
      <scheme val="minor"/>
    </font>
    <font>
      <b/>
      <sz val="12"/>
      <color rgb="FFFF0000"/>
      <name val="Calibri"/>
      <family val="2"/>
      <scheme val="minor"/>
    </font>
    <font>
      <sz val="11"/>
      <color rgb="FF000000"/>
      <name val="Calibri"/>
      <family val="2"/>
      <scheme val="minor"/>
    </font>
    <font>
      <b/>
      <sz val="10"/>
      <color theme="1"/>
      <name val="Calibri"/>
      <family val="2"/>
      <scheme val="minor"/>
    </font>
    <font>
      <sz val="12"/>
      <name val="Calibri"/>
      <family val="2"/>
      <scheme val="minor"/>
    </font>
    <font>
      <b/>
      <sz val="16"/>
      <name val="Calibri"/>
      <family val="2"/>
      <scheme val="minor"/>
    </font>
  </fonts>
  <fills count="6">
    <fill>
      <patternFill patternType="none"/>
    </fill>
    <fill>
      <patternFill patternType="gray125"/>
    </fill>
    <fill>
      <patternFill patternType="solid">
        <fgColor rgb="FF00B0F0"/>
        <bgColor indexed="64"/>
      </patternFill>
    </fill>
    <fill>
      <patternFill patternType="solid">
        <fgColor rgb="FFD9D9D9"/>
        <bgColor indexed="64"/>
      </patternFill>
    </fill>
    <fill>
      <patternFill patternType="solid">
        <fgColor rgb="FF92D050"/>
        <bgColor indexed="64"/>
      </patternFill>
    </fill>
    <fill>
      <patternFill patternType="solid">
        <fgColor theme="0" tint="-0.249977111117893"/>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auto="1"/>
      </left>
      <right style="medium">
        <color auto="1"/>
      </right>
      <top style="medium">
        <color auto="1"/>
      </top>
      <bottom style="medium">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9" fontId="11" fillId="0" borderId="0" applyFont="0" applyFill="0" applyBorder="0" applyAlignment="0" applyProtection="0"/>
  </cellStyleXfs>
  <cellXfs count="153">
    <xf numFmtId="0" fontId="0" fillId="0" borderId="0" xfId="0"/>
    <xf numFmtId="0" fontId="1" fillId="0" borderId="0" xfId="0" applyFont="1"/>
    <xf numFmtId="0" fontId="3" fillId="0" borderId="0" xfId="0" applyFont="1"/>
    <xf numFmtId="0" fontId="9" fillId="0" borderId="0" xfId="0" applyFont="1" applyAlignment="1">
      <alignment horizontal="left" wrapText="1"/>
    </xf>
    <xf numFmtId="0" fontId="9" fillId="0" borderId="0" xfId="0" applyFont="1"/>
    <xf numFmtId="0" fontId="5" fillId="0" borderId="1" xfId="0" applyFont="1" applyBorder="1" applyAlignment="1">
      <alignment horizontal="justify" wrapText="1"/>
    </xf>
    <xf numFmtId="0" fontId="0" fillId="0" borderId="1" xfId="0" applyBorder="1" applyAlignment="1">
      <alignment horizontal="justify" vertical="center" wrapText="1"/>
    </xf>
    <xf numFmtId="0" fontId="0" fillId="0" borderId="14" xfId="0" applyBorder="1"/>
    <xf numFmtId="9" fontId="1" fillId="4" borderId="19" xfId="1" applyFont="1" applyFill="1" applyBorder="1"/>
    <xf numFmtId="0" fontId="12" fillId="0" borderId="0" xfId="0" applyFont="1"/>
    <xf numFmtId="0" fontId="7" fillId="0" borderId="0" xfId="0" applyFont="1"/>
    <xf numFmtId="0" fontId="14" fillId="0" borderId="0" xfId="0" applyFont="1"/>
    <xf numFmtId="0" fontId="2" fillId="0" borderId="0" xfId="0" applyFont="1" applyAlignment="1">
      <alignment horizontal="center"/>
    </xf>
    <xf numFmtId="164" fontId="2" fillId="0" borderId="0" xfId="0" applyNumberFormat="1" applyFont="1" applyAlignment="1">
      <alignment horizontal="right"/>
    </xf>
    <xf numFmtId="164" fontId="1" fillId="0" borderId="0" xfId="0" applyNumberFormat="1" applyFont="1"/>
    <xf numFmtId="164" fontId="5" fillId="4" borderId="1" xfId="0" applyNumberFormat="1" applyFont="1" applyFill="1" applyBorder="1" applyAlignment="1">
      <alignment horizontal="right" wrapText="1"/>
    </xf>
    <xf numFmtId="0" fontId="6" fillId="0" borderId="0" xfId="0" applyFont="1" applyAlignment="1">
      <alignment horizontal="center"/>
    </xf>
    <xf numFmtId="0" fontId="13" fillId="0" borderId="0" xfId="0" applyFont="1"/>
    <xf numFmtId="164" fontId="3" fillId="3" borderId="10" xfId="0" applyNumberFormat="1" applyFont="1" applyFill="1" applyBorder="1" applyAlignment="1">
      <alignment horizontal="center" vertical="center" wrapText="1"/>
    </xf>
    <xf numFmtId="164" fontId="3" fillId="3" borderId="16" xfId="0" applyNumberFormat="1" applyFont="1" applyFill="1" applyBorder="1" applyAlignment="1">
      <alignment horizontal="center" vertical="center" wrapText="1"/>
    </xf>
    <xf numFmtId="9" fontId="1" fillId="4" borderId="22" xfId="1" applyFont="1" applyFill="1" applyBorder="1"/>
    <xf numFmtId="0" fontId="5" fillId="0" borderId="1" xfId="0" applyFont="1" applyBorder="1" applyAlignment="1">
      <alignment horizontal="left"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0" fillId="0" borderId="21" xfId="0" applyBorder="1" applyAlignment="1">
      <alignment horizontal="center" vertical="center" wrapText="1"/>
    </xf>
    <xf numFmtId="0" fontId="0" fillId="0" borderId="21" xfId="0" applyBorder="1" applyAlignment="1">
      <alignment horizontal="left" wrapText="1"/>
    </xf>
    <xf numFmtId="0" fontId="0" fillId="0" borderId="1" xfId="0" applyBorder="1" applyAlignment="1">
      <alignment horizontal="center" vertical="center" wrapText="1"/>
    </xf>
    <xf numFmtId="0" fontId="0" fillId="0" borderId="1" xfId="0" applyBorder="1" applyAlignment="1">
      <alignment horizontal="left" wrapText="1"/>
    </xf>
    <xf numFmtId="164" fontId="0" fillId="4" borderId="1" xfId="0" applyNumberFormat="1" applyFill="1" applyBorder="1" applyAlignment="1">
      <alignment wrapText="1"/>
    </xf>
    <xf numFmtId="0" fontId="0" fillId="0" borderId="24" xfId="0" applyBorder="1" applyAlignment="1">
      <alignment horizontal="center" vertical="center" wrapText="1"/>
    </xf>
    <xf numFmtId="164" fontId="0" fillId="4" borderId="25" xfId="0" applyNumberFormat="1" applyFill="1" applyBorder="1" applyAlignment="1">
      <alignment horizontal="right" wrapText="1"/>
    </xf>
    <xf numFmtId="0" fontId="0" fillId="0" borderId="6" xfId="0" applyBorder="1" applyAlignment="1">
      <alignment horizontal="center" vertical="center" wrapText="1"/>
    </xf>
    <xf numFmtId="164" fontId="0" fillId="4" borderId="20" xfId="0" applyNumberFormat="1" applyFill="1" applyBorder="1" applyAlignment="1">
      <alignment horizontal="right" wrapText="1"/>
    </xf>
    <xf numFmtId="164" fontId="0" fillId="4" borderId="20" xfId="0" applyNumberFormat="1" applyFill="1" applyBorder="1" applyAlignment="1">
      <alignment wrapText="1"/>
    </xf>
    <xf numFmtId="0" fontId="5" fillId="0" borderId="6" xfId="0" applyFont="1" applyBorder="1" applyAlignment="1">
      <alignment horizontal="center" vertical="center" wrapText="1"/>
    </xf>
    <xf numFmtId="164" fontId="5" fillId="4" borderId="20" xfId="0" applyNumberFormat="1" applyFont="1" applyFill="1" applyBorder="1" applyAlignment="1">
      <alignment horizontal="right" wrapText="1"/>
    </xf>
    <xf numFmtId="0" fontId="5" fillId="0" borderId="5" xfId="0" applyFont="1" applyBorder="1" applyAlignment="1">
      <alignment horizontal="center" vertical="center" wrapText="1"/>
    </xf>
    <xf numFmtId="0" fontId="5" fillId="0" borderId="4" xfId="0" applyFont="1" applyBorder="1" applyAlignment="1">
      <alignment horizontal="justify" vertical="center" wrapText="1"/>
    </xf>
    <xf numFmtId="0" fontId="5" fillId="0" borderId="4" xfId="0" applyFont="1" applyBorder="1" applyAlignment="1">
      <alignment horizontal="center" vertical="center" wrapText="1"/>
    </xf>
    <xf numFmtId="164" fontId="5" fillId="4" borderId="3" xfId="0" applyNumberFormat="1" applyFont="1" applyFill="1" applyBorder="1" applyAlignment="1">
      <alignment horizontal="right" wrapText="1"/>
    </xf>
    <xf numFmtId="0" fontId="0" fillId="0" borderId="4" xfId="0" applyBorder="1" applyAlignment="1">
      <alignment horizontal="left" vertical="top" wrapText="1"/>
    </xf>
    <xf numFmtId="164" fontId="0" fillId="4" borderId="4" xfId="0" applyNumberFormat="1" applyFill="1" applyBorder="1" applyAlignment="1">
      <alignment horizontal="right" wrapText="1"/>
    </xf>
    <xf numFmtId="164" fontId="5" fillId="0" borderId="20" xfId="0" applyNumberFormat="1" applyFont="1" applyBorder="1" applyAlignment="1">
      <alignment horizontal="right" wrapText="1"/>
    </xf>
    <xf numFmtId="0" fontId="5" fillId="0" borderId="4" xfId="0" applyFont="1" applyBorder="1" applyAlignment="1">
      <alignment horizontal="justify" wrapText="1"/>
    </xf>
    <xf numFmtId="164" fontId="5" fillId="4" borderId="4" xfId="0" applyNumberFormat="1" applyFont="1" applyFill="1" applyBorder="1" applyAlignment="1">
      <alignment horizontal="right" wrapText="1"/>
    </xf>
    <xf numFmtId="164" fontId="5" fillId="0" borderId="3" xfId="0" applyNumberFormat="1" applyFont="1" applyBorder="1" applyAlignment="1">
      <alignment horizontal="right" wrapText="1"/>
    </xf>
    <xf numFmtId="0" fontId="5" fillId="0" borderId="28" xfId="0" applyFont="1" applyBorder="1" applyAlignment="1">
      <alignment wrapText="1"/>
    </xf>
    <xf numFmtId="0" fontId="5" fillId="0" borderId="28" xfId="0" applyFont="1" applyBorder="1" applyAlignment="1">
      <alignment horizontal="center" wrapText="1"/>
    </xf>
    <xf numFmtId="1" fontId="3" fillId="0" borderId="19" xfId="0" applyNumberFormat="1" applyFont="1" applyBorder="1" applyAlignment="1">
      <alignment horizontal="center"/>
    </xf>
    <xf numFmtId="164" fontId="3" fillId="0" borderId="19" xfId="0" applyNumberFormat="1" applyFont="1" applyBorder="1" applyAlignment="1">
      <alignment horizontal="right"/>
    </xf>
    <xf numFmtId="164" fontId="3" fillId="0" borderId="32" xfId="0" applyNumberFormat="1" applyFont="1" applyBorder="1" applyAlignment="1">
      <alignment horizontal="right"/>
    </xf>
    <xf numFmtId="0" fontId="16" fillId="0" borderId="21" xfId="0" applyFont="1" applyBorder="1" applyAlignment="1">
      <alignment horizontal="left" wrapText="1"/>
    </xf>
    <xf numFmtId="164" fontId="0" fillId="4" borderId="21" xfId="0" applyNumberFormat="1" applyFill="1" applyBorder="1" applyAlignment="1">
      <alignment wrapText="1"/>
    </xf>
    <xf numFmtId="164" fontId="0" fillId="0" borderId="1" xfId="0" applyNumberFormat="1" applyBorder="1" applyAlignment="1">
      <alignment wrapText="1"/>
    </xf>
    <xf numFmtId="164" fontId="0" fillId="0" borderId="20" xfId="0" applyNumberFormat="1" applyBorder="1" applyAlignment="1">
      <alignment wrapText="1"/>
    </xf>
    <xf numFmtId="0" fontId="5" fillId="0" borderId="4" xfId="0" applyFont="1" applyBorder="1" applyAlignment="1">
      <alignment horizontal="center" wrapText="1"/>
    </xf>
    <xf numFmtId="164" fontId="3" fillId="0" borderId="10" xfId="0" applyNumberFormat="1" applyFont="1" applyBorder="1"/>
    <xf numFmtId="164" fontId="6" fillId="0" borderId="3" xfId="0" applyNumberFormat="1" applyFont="1" applyBorder="1" applyAlignment="1">
      <alignment wrapText="1"/>
    </xf>
    <xf numFmtId="0" fontId="0" fillId="0" borderId="27" xfId="0" applyBorder="1" applyAlignment="1">
      <alignment horizontal="center" vertical="center" wrapText="1"/>
    </xf>
    <xf numFmtId="164" fontId="0" fillId="4" borderId="28" xfId="0" applyNumberFormat="1" applyFill="1" applyBorder="1" applyAlignment="1">
      <alignment horizontal="right" wrapText="1"/>
    </xf>
    <xf numFmtId="164" fontId="0" fillId="0" borderId="28" xfId="0" applyNumberFormat="1" applyBorder="1"/>
    <xf numFmtId="164" fontId="0" fillId="0" borderId="28" xfId="0" applyNumberFormat="1" applyBorder="1" applyAlignment="1">
      <alignment wrapText="1"/>
    </xf>
    <xf numFmtId="164" fontId="0" fillId="0" borderId="29" xfId="0" applyNumberFormat="1" applyBorder="1" applyAlignment="1">
      <alignment wrapText="1"/>
    </xf>
    <xf numFmtId="164" fontId="0" fillId="4" borderId="1" xfId="0" applyNumberFormat="1" applyFill="1" applyBorder="1"/>
    <xf numFmtId="9" fontId="1" fillId="4" borderId="32" xfId="1" applyFont="1" applyFill="1" applyBorder="1"/>
    <xf numFmtId="0" fontId="16" fillId="0" borderId="4" xfId="0" applyFont="1" applyBorder="1" applyAlignment="1">
      <alignment horizontal="justify" wrapText="1"/>
    </xf>
    <xf numFmtId="0" fontId="6" fillId="0" borderId="1" xfId="0" applyFont="1" applyBorder="1" applyAlignment="1">
      <alignment horizontal="left" wrapText="1"/>
    </xf>
    <xf numFmtId="0" fontId="5" fillId="0" borderId="1" xfId="0" applyFont="1" applyBorder="1" applyAlignment="1">
      <alignment horizontal="center" wrapText="1"/>
    </xf>
    <xf numFmtId="0" fontId="0" fillId="0" borderId="21" xfId="0" applyBorder="1" applyAlignment="1">
      <alignmen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0" fontId="3" fillId="0" borderId="0" xfId="0" applyFont="1" applyAlignment="1">
      <alignment horizontal="center"/>
    </xf>
    <xf numFmtId="9" fontId="1" fillId="0" borderId="0" xfId="1" applyFont="1" applyFill="1" applyBorder="1"/>
    <xf numFmtId="1" fontId="3" fillId="0" borderId="0" xfId="0" applyNumberFormat="1" applyFont="1" applyAlignment="1">
      <alignment horizontal="center"/>
    </xf>
    <xf numFmtId="164" fontId="3" fillId="0" borderId="0" xfId="0" applyNumberFormat="1" applyFont="1" applyAlignment="1">
      <alignment horizontal="right"/>
    </xf>
    <xf numFmtId="0" fontId="0" fillId="0" borderId="6" xfId="0" applyBorder="1" applyAlignment="1">
      <alignment horizontal="center" wrapText="1"/>
    </xf>
    <xf numFmtId="0" fontId="5" fillId="0" borderId="5" xfId="0" applyFont="1" applyBorder="1" applyAlignment="1">
      <alignment horizontal="center" wrapText="1"/>
    </xf>
    <xf numFmtId="0" fontId="0" fillId="0" borderId="5" xfId="0" applyBorder="1" applyAlignment="1">
      <alignment horizontal="center" vertical="center" wrapText="1"/>
    </xf>
    <xf numFmtId="164" fontId="0" fillId="0" borderId="4" xfId="0" applyNumberFormat="1" applyBorder="1" applyAlignment="1">
      <alignment wrapText="1"/>
    </xf>
    <xf numFmtId="0" fontId="0" fillId="0" borderId="0" xfId="0" applyAlignment="1">
      <alignment horizontal="center"/>
    </xf>
    <xf numFmtId="0" fontId="13" fillId="0" borderId="14" xfId="0" applyFont="1" applyBorder="1" applyAlignment="1">
      <alignment horizontal="left"/>
    </xf>
    <xf numFmtId="0" fontId="10" fillId="0" borderId="2" xfId="0" applyFont="1" applyBorder="1" applyAlignment="1">
      <alignment horizontal="left" wrapText="1"/>
    </xf>
    <xf numFmtId="0" fontId="10" fillId="0" borderId="0" xfId="0" applyFont="1" applyAlignment="1">
      <alignment horizontal="left" wrapText="1"/>
    </xf>
    <xf numFmtId="0" fontId="10" fillId="0" borderId="12" xfId="0" applyFont="1" applyBorder="1" applyAlignment="1">
      <alignment horizontal="left" wrapText="1"/>
    </xf>
    <xf numFmtId="0" fontId="0" fillId="0" borderId="24" xfId="0" applyBorder="1" applyAlignment="1">
      <alignment horizontal="center" vertical="center" wrapText="1"/>
    </xf>
    <xf numFmtId="0" fontId="0" fillId="0" borderId="6" xfId="0" applyBorder="1" applyAlignment="1">
      <alignment horizontal="center" vertical="center" wrapText="1"/>
    </xf>
    <xf numFmtId="0" fontId="3" fillId="2" borderId="17" xfId="0" applyFont="1" applyFill="1" applyBorder="1" applyAlignment="1">
      <alignment horizontal="center"/>
    </xf>
    <xf numFmtId="0" fontId="3" fillId="2" borderId="18" xfId="0" applyFont="1" applyFill="1" applyBorder="1" applyAlignment="1">
      <alignment horizontal="center"/>
    </xf>
    <xf numFmtId="0" fontId="3" fillId="2" borderId="16" xfId="0" applyFont="1" applyFill="1" applyBorder="1" applyAlignment="1">
      <alignment horizontal="center"/>
    </xf>
    <xf numFmtId="164" fontId="3" fillId="3" borderId="17" xfId="0" applyNumberFormat="1" applyFont="1" applyFill="1" applyBorder="1" applyAlignment="1">
      <alignment horizontal="center" vertical="center" wrapText="1"/>
    </xf>
    <xf numFmtId="164" fontId="3" fillId="3" borderId="18" xfId="0" applyNumberFormat="1" applyFont="1" applyFill="1" applyBorder="1" applyAlignment="1">
      <alignment horizontal="center" vertical="center" wrapText="1"/>
    </xf>
    <xf numFmtId="164" fontId="3" fillId="3" borderId="16" xfId="0" applyNumberFormat="1" applyFont="1" applyFill="1" applyBorder="1" applyAlignment="1">
      <alignment horizontal="center" vertical="center" wrapText="1"/>
    </xf>
    <xf numFmtId="0" fontId="3" fillId="0" borderId="17" xfId="0" applyFont="1" applyBorder="1" applyAlignment="1">
      <alignment horizontal="center"/>
    </xf>
    <xf numFmtId="0" fontId="3" fillId="0" borderId="18" xfId="0" applyFont="1" applyBorder="1" applyAlignment="1">
      <alignment horizontal="center"/>
    </xf>
    <xf numFmtId="0" fontId="3" fillId="0" borderId="22" xfId="0" applyFont="1" applyBorder="1" applyAlignment="1">
      <alignment horizontal="center"/>
    </xf>
    <xf numFmtId="0" fontId="20" fillId="0" borderId="11" xfId="0" applyFont="1" applyBorder="1" applyAlignment="1">
      <alignment horizontal="left" wrapText="1"/>
    </xf>
    <xf numFmtId="0" fontId="20" fillId="0" borderId="0" xfId="0" applyFont="1" applyAlignment="1">
      <alignment horizontal="left" wrapText="1"/>
    </xf>
    <xf numFmtId="0" fontId="20" fillId="0" borderId="12" xfId="0" applyFont="1" applyBorder="1" applyAlignment="1">
      <alignment horizontal="lef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27" xfId="0" applyBorder="1" applyAlignment="1">
      <alignment horizontal="center" vertical="center" wrapText="1"/>
    </xf>
    <xf numFmtId="0" fontId="5" fillId="0" borderId="36" xfId="0" applyFont="1" applyBorder="1" applyAlignment="1">
      <alignment horizontal="left" vertical="top" wrapText="1"/>
    </xf>
    <xf numFmtId="0" fontId="5" fillId="0" borderId="37" xfId="0" applyFont="1" applyBorder="1" applyAlignment="1">
      <alignment horizontal="left" vertical="top" wrapText="1"/>
    </xf>
    <xf numFmtId="0" fontId="5" fillId="0" borderId="28" xfId="0" applyFont="1" applyBorder="1" applyAlignment="1">
      <alignment horizontal="left" vertical="top" wrapText="1"/>
    </xf>
    <xf numFmtId="0" fontId="6" fillId="0" borderId="23" xfId="0" applyFont="1" applyBorder="1" applyAlignment="1">
      <alignment horizontal="center"/>
    </xf>
    <xf numFmtId="0" fontId="2" fillId="2" borderId="17" xfId="0" applyFont="1" applyFill="1" applyBorder="1" applyAlignment="1">
      <alignment horizontal="center"/>
    </xf>
    <xf numFmtId="0" fontId="2" fillId="2" borderId="18" xfId="0" applyFont="1" applyFill="1" applyBorder="1" applyAlignment="1">
      <alignment horizontal="center"/>
    </xf>
    <xf numFmtId="0" fontId="2" fillId="2" borderId="16" xfId="0" applyFont="1" applyFill="1" applyBorder="1" applyAlignment="1">
      <alignment horizontal="center"/>
    </xf>
    <xf numFmtId="0" fontId="3" fillId="5" borderId="1" xfId="0" applyFont="1" applyFill="1" applyBorder="1" applyAlignment="1">
      <alignment horizontal="left" wrapText="1"/>
    </xf>
    <xf numFmtId="0" fontId="3" fillId="5" borderId="20" xfId="0" applyFont="1" applyFill="1" applyBorder="1" applyAlignment="1">
      <alignment horizontal="left" wrapText="1"/>
    </xf>
    <xf numFmtId="164" fontId="0" fillId="4" borderId="1" xfId="0" applyNumberFormat="1" applyFill="1" applyBorder="1" applyAlignment="1">
      <alignment horizontal="right" wrapText="1"/>
    </xf>
    <xf numFmtId="164" fontId="0" fillId="4" borderId="4" xfId="0" applyNumberFormat="1" applyFill="1" applyBorder="1" applyAlignment="1">
      <alignment horizontal="right" wrapText="1"/>
    </xf>
    <xf numFmtId="164" fontId="0" fillId="0" borderId="1" xfId="0" applyNumberFormat="1" applyBorder="1" applyAlignment="1">
      <alignment horizontal="right" wrapText="1"/>
    </xf>
    <xf numFmtId="164" fontId="0" fillId="0" borderId="4" xfId="0" applyNumberFormat="1" applyBorder="1" applyAlignment="1">
      <alignment horizontal="right" wrapText="1"/>
    </xf>
    <xf numFmtId="0" fontId="0" fillId="0" borderId="1" xfId="0" applyBorder="1" applyAlignment="1">
      <alignment horizontal="center" wrapText="1"/>
    </xf>
    <xf numFmtId="0" fontId="0" fillId="0" borderId="4" xfId="0" applyBorder="1" applyAlignment="1">
      <alignment horizontal="center" wrapText="1"/>
    </xf>
    <xf numFmtId="0" fontId="13" fillId="0" borderId="0" xfId="0" applyFont="1" applyAlignment="1">
      <alignment horizontal="left"/>
    </xf>
    <xf numFmtId="0" fontId="4" fillId="0" borderId="17" xfId="0" applyFont="1" applyBorder="1" applyAlignment="1">
      <alignment horizontal="center" wrapText="1"/>
    </xf>
    <xf numFmtId="0" fontId="4" fillId="0" borderId="18" xfId="0" applyFont="1" applyBorder="1" applyAlignment="1">
      <alignment horizontal="center" wrapText="1"/>
    </xf>
    <xf numFmtId="0" fontId="4" fillId="0" borderId="16" xfId="0" applyFont="1" applyBorder="1" applyAlignment="1">
      <alignment horizontal="center" wrapText="1"/>
    </xf>
    <xf numFmtId="0" fontId="6" fillId="5" borderId="33" xfId="0" applyFont="1" applyFill="1" applyBorder="1" applyAlignment="1">
      <alignment horizontal="left" wrapText="1"/>
    </xf>
    <xf numFmtId="0" fontId="6" fillId="5" borderId="34" xfId="0" applyFont="1" applyFill="1" applyBorder="1" applyAlignment="1">
      <alignment horizontal="left" wrapText="1"/>
    </xf>
    <xf numFmtId="0" fontId="6" fillId="5" borderId="35" xfId="0" applyFont="1" applyFill="1" applyBorder="1" applyAlignment="1">
      <alignment horizontal="left" wrapText="1"/>
    </xf>
    <xf numFmtId="0" fontId="0" fillId="0" borderId="26" xfId="0" applyBorder="1" applyAlignment="1">
      <alignment horizontal="center" vertical="center" wrapText="1"/>
    </xf>
    <xf numFmtId="0" fontId="8" fillId="0" borderId="9" xfId="0" applyFont="1" applyBorder="1" applyAlignment="1">
      <alignment horizontal="left"/>
    </xf>
    <xf numFmtId="0" fontId="8" fillId="0" borderId="8" xfId="0" applyFont="1" applyBorder="1" applyAlignment="1">
      <alignment horizontal="left"/>
    </xf>
    <xf numFmtId="0" fontId="8" fillId="0" borderId="6" xfId="0" applyFont="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8" fillId="0" borderId="4" xfId="0" applyFont="1" applyBorder="1" applyAlignment="1">
      <alignment horizontal="left"/>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21" fillId="0" borderId="8" xfId="0" applyFont="1" applyBorder="1" applyAlignment="1">
      <alignment horizontal="center"/>
    </xf>
    <xf numFmtId="0" fontId="21" fillId="0" borderId="7" xfId="0" applyFont="1" applyBorder="1" applyAlignment="1">
      <alignment horizontal="center"/>
    </xf>
    <xf numFmtId="0" fontId="8" fillId="0" borderId="1" xfId="0" applyFont="1" applyBorder="1" applyAlignment="1">
      <alignment horizontal="center" wrapText="1"/>
    </xf>
    <xf numFmtId="0" fontId="8" fillId="0" borderId="20" xfId="0" applyFont="1" applyBorder="1" applyAlignment="1">
      <alignment horizontal="center" wrapText="1"/>
    </xf>
    <xf numFmtId="0" fontId="8" fillId="4" borderId="4" xfId="0" applyFont="1" applyFill="1" applyBorder="1" applyAlignment="1">
      <alignment horizontal="center"/>
    </xf>
    <xf numFmtId="0" fontId="8" fillId="4" borderId="3" xfId="0" applyFont="1" applyFill="1" applyBorder="1" applyAlignment="1">
      <alignment horizontal="center"/>
    </xf>
    <xf numFmtId="0" fontId="17" fillId="0" borderId="17" xfId="0" applyFont="1" applyBorder="1" applyAlignment="1">
      <alignment horizontal="left"/>
    </xf>
    <xf numFmtId="0" fontId="17" fillId="0" borderId="18" xfId="0" applyFont="1" applyBorder="1" applyAlignment="1">
      <alignment horizontal="left"/>
    </xf>
    <xf numFmtId="0" fontId="17" fillId="0" borderId="16" xfId="0" applyFont="1" applyBorder="1" applyAlignment="1">
      <alignment horizontal="left"/>
    </xf>
    <xf numFmtId="0" fontId="1" fillId="0" borderId="11" xfId="0" applyFont="1" applyBorder="1" applyAlignment="1">
      <alignment horizontal="left"/>
    </xf>
    <xf numFmtId="0" fontId="1" fillId="0" borderId="0" xfId="0" applyFont="1" applyAlignment="1">
      <alignment horizontal="left"/>
    </xf>
    <xf numFmtId="0" fontId="1" fillId="0" borderId="12" xfId="0" applyFont="1" applyBorder="1" applyAlignment="1">
      <alignment horizontal="left"/>
    </xf>
    <xf numFmtId="164" fontId="19" fillId="0" borderId="20" xfId="0" applyNumberFormat="1" applyFont="1" applyBorder="1" applyAlignment="1">
      <alignment horizontal="center" wrapText="1"/>
    </xf>
    <xf numFmtId="164" fontId="19" fillId="0" borderId="3" xfId="0" applyNumberFormat="1" applyFont="1" applyBorder="1" applyAlignment="1">
      <alignment horizontal="center" wrapText="1"/>
    </xf>
    <xf numFmtId="0" fontId="0" fillId="0" borderId="5" xfId="0" applyBorder="1" applyAlignment="1">
      <alignment horizontal="center" vertical="center" wrapText="1"/>
    </xf>
    <xf numFmtId="164" fontId="7" fillId="0" borderId="1" xfId="0" applyNumberFormat="1" applyFont="1" applyBorder="1" applyAlignment="1">
      <alignment horizontal="center" wrapText="1"/>
    </xf>
    <xf numFmtId="164" fontId="7" fillId="0" borderId="4" xfId="0" applyNumberFormat="1" applyFont="1" applyBorder="1" applyAlignment="1">
      <alignment horizont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97"/>
  <sheetViews>
    <sheetView tabSelected="1" zoomScale="90" zoomScaleNormal="90" workbookViewId="0">
      <selection activeCell="B57" sqref="B57:B58"/>
    </sheetView>
  </sheetViews>
  <sheetFormatPr defaultColWidth="9.140625" defaultRowHeight="15" x14ac:dyDescent="0.25"/>
  <cols>
    <col min="2" max="2" width="9" customWidth="1"/>
    <col min="3" max="3" width="61.28515625" customWidth="1"/>
    <col min="4" max="4" width="26.5703125" customWidth="1"/>
    <col min="5" max="5" width="21.42578125" customWidth="1"/>
    <col min="6" max="6" width="27.140625" customWidth="1"/>
    <col min="7" max="7" width="20.42578125" customWidth="1"/>
    <col min="8" max="8" width="21.140625" customWidth="1"/>
    <col min="9" max="9" width="24.5703125" customWidth="1"/>
    <col min="10" max="10" width="22" customWidth="1"/>
    <col min="11" max="11" width="20" customWidth="1"/>
    <col min="12" max="12" width="19.42578125" customWidth="1"/>
    <col min="13" max="13" width="9.7109375" customWidth="1"/>
  </cols>
  <sheetData>
    <row r="1" spans="2:9" ht="15.75" thickBot="1" x14ac:dyDescent="0.3"/>
    <row r="2" spans="2:9" s="1" customFormat="1" ht="21" x14ac:dyDescent="0.35">
      <c r="B2" s="127" t="s">
        <v>3</v>
      </c>
      <c r="C2" s="128"/>
      <c r="D2" s="136" t="s">
        <v>95</v>
      </c>
      <c r="E2" s="136"/>
      <c r="F2" s="136"/>
      <c r="G2" s="136"/>
      <c r="H2" s="137"/>
    </row>
    <row r="3" spans="2:9" s="1" customFormat="1" ht="21.75" customHeight="1" x14ac:dyDescent="0.35">
      <c r="B3" s="129" t="s">
        <v>2</v>
      </c>
      <c r="C3" s="130"/>
      <c r="D3" s="138" t="s">
        <v>35</v>
      </c>
      <c r="E3" s="138"/>
      <c r="F3" s="138"/>
      <c r="G3" s="138"/>
      <c r="H3" s="139"/>
    </row>
    <row r="4" spans="2:9" s="1" customFormat="1" ht="21.75" thickBot="1" x14ac:dyDescent="0.4">
      <c r="B4" s="131" t="s">
        <v>1</v>
      </c>
      <c r="C4" s="132"/>
      <c r="D4" s="140"/>
      <c r="E4" s="140"/>
      <c r="F4" s="140"/>
      <c r="G4" s="140"/>
      <c r="H4" s="141"/>
    </row>
    <row r="5" spans="2:9" ht="16.5" thickBot="1" x14ac:dyDescent="0.3">
      <c r="B5" s="1"/>
      <c r="C5" s="1"/>
      <c r="D5" s="1"/>
      <c r="E5" s="1"/>
    </row>
    <row r="6" spans="2:9" ht="16.5" thickBot="1" x14ac:dyDescent="0.3">
      <c r="B6" s="142" t="s">
        <v>65</v>
      </c>
      <c r="C6" s="143"/>
      <c r="D6" s="143"/>
      <c r="E6" s="143"/>
      <c r="F6" s="143"/>
      <c r="G6" s="143"/>
      <c r="H6" s="144"/>
    </row>
    <row r="7" spans="2:9" ht="15.75" x14ac:dyDescent="0.25">
      <c r="B7" s="145" t="s">
        <v>66</v>
      </c>
      <c r="C7" s="146"/>
      <c r="D7" s="146"/>
      <c r="E7" s="146"/>
      <c r="F7" s="146"/>
      <c r="G7" s="146"/>
      <c r="H7" s="147"/>
      <c r="I7" s="1"/>
    </row>
    <row r="8" spans="2:9" ht="15.75" x14ac:dyDescent="0.25">
      <c r="B8" s="145" t="s">
        <v>67</v>
      </c>
      <c r="C8" s="146"/>
      <c r="D8" s="146"/>
      <c r="E8" s="146"/>
      <c r="F8" s="146"/>
      <c r="G8" s="146"/>
      <c r="H8" s="147"/>
    </row>
    <row r="9" spans="2:9" ht="30" customHeight="1" x14ac:dyDescent="0.25">
      <c r="B9" s="98" t="s">
        <v>68</v>
      </c>
      <c r="C9" s="99"/>
      <c r="D9" s="99"/>
      <c r="E9" s="99"/>
      <c r="F9" s="99"/>
      <c r="G9" s="99"/>
      <c r="H9" s="100"/>
    </row>
    <row r="10" spans="2:9" ht="15.75" x14ac:dyDescent="0.25">
      <c r="B10" s="98" t="s">
        <v>24</v>
      </c>
      <c r="C10" s="99"/>
      <c r="D10" s="99"/>
      <c r="E10" s="99"/>
      <c r="F10" s="99"/>
      <c r="G10" s="99"/>
      <c r="H10" s="100"/>
    </row>
    <row r="11" spans="2:9" ht="33.75" customHeight="1" x14ac:dyDescent="0.25">
      <c r="B11" s="95" t="s">
        <v>80</v>
      </c>
      <c r="C11" s="96"/>
      <c r="D11" s="96"/>
      <c r="E11" s="96"/>
      <c r="F11" s="96"/>
      <c r="G11" s="96"/>
      <c r="H11" s="97"/>
    </row>
    <row r="12" spans="2:9" ht="15.75" x14ac:dyDescent="0.25">
      <c r="B12" s="98" t="s">
        <v>86</v>
      </c>
      <c r="C12" s="99"/>
      <c r="D12" s="99"/>
      <c r="E12" s="99"/>
      <c r="F12" s="99"/>
      <c r="G12" s="99"/>
      <c r="H12" s="100"/>
    </row>
    <row r="13" spans="2:9" ht="15.75" x14ac:dyDescent="0.25">
      <c r="B13" s="98" t="s">
        <v>81</v>
      </c>
      <c r="C13" s="99"/>
      <c r="D13" s="99"/>
      <c r="E13" s="99"/>
      <c r="F13" s="99"/>
      <c r="G13" s="99"/>
      <c r="H13" s="100"/>
    </row>
    <row r="14" spans="2:9" ht="15.75" x14ac:dyDescent="0.25">
      <c r="B14" s="98" t="s">
        <v>82</v>
      </c>
      <c r="C14" s="99"/>
      <c r="D14" s="99"/>
      <c r="E14" s="99"/>
      <c r="F14" s="99"/>
      <c r="G14" s="99"/>
      <c r="H14" s="100"/>
    </row>
    <row r="15" spans="2:9" ht="15.75" x14ac:dyDescent="0.25">
      <c r="B15" s="98" t="s">
        <v>83</v>
      </c>
      <c r="C15" s="99"/>
      <c r="D15" s="99"/>
      <c r="E15" s="99"/>
      <c r="F15" s="99"/>
      <c r="G15" s="99"/>
      <c r="H15" s="100"/>
    </row>
    <row r="16" spans="2:9" ht="15.75" x14ac:dyDescent="0.25">
      <c r="B16" s="98" t="s">
        <v>84</v>
      </c>
      <c r="C16" s="99"/>
      <c r="D16" s="99"/>
      <c r="E16" s="99"/>
      <c r="F16" s="99"/>
      <c r="G16" s="99"/>
      <c r="H16" s="100"/>
    </row>
    <row r="17" spans="2:13" ht="16.5" thickBot="1" x14ac:dyDescent="0.3">
      <c r="B17" s="133" t="s">
        <v>85</v>
      </c>
      <c r="C17" s="134"/>
      <c r="D17" s="134"/>
      <c r="E17" s="134"/>
      <c r="F17" s="134"/>
      <c r="G17" s="134"/>
      <c r="H17" s="135"/>
    </row>
    <row r="18" spans="2:13" ht="15.75" x14ac:dyDescent="0.25">
      <c r="B18" s="1"/>
      <c r="C18" s="1"/>
      <c r="D18" s="1"/>
      <c r="E18" s="1"/>
    </row>
    <row r="19" spans="2:13" s="9" customFormat="1" ht="19.5" thickBot="1" x14ac:dyDescent="0.35">
      <c r="B19" s="119" t="s">
        <v>57</v>
      </c>
      <c r="C19" s="119"/>
      <c r="D19" s="1"/>
      <c r="E19" s="1"/>
      <c r="F19" s="11"/>
      <c r="G19" s="11"/>
      <c r="H19" s="11"/>
      <c r="I19" s="11"/>
      <c r="J19" s="11"/>
      <c r="K19" s="11"/>
      <c r="L19" s="11"/>
      <c r="M19" s="11"/>
    </row>
    <row r="20" spans="2:13" s="2" customFormat="1" ht="49.5" customHeight="1" thickBot="1" x14ac:dyDescent="0.3">
      <c r="B20" s="18" t="s">
        <v>4</v>
      </c>
      <c r="C20" s="19" t="s">
        <v>0</v>
      </c>
      <c r="D20" s="19" t="s">
        <v>31</v>
      </c>
      <c r="E20" s="19" t="s">
        <v>17</v>
      </c>
      <c r="F20" s="19" t="s">
        <v>33</v>
      </c>
      <c r="G20" s="19" t="s">
        <v>18</v>
      </c>
      <c r="H20" s="19" t="s">
        <v>19</v>
      </c>
      <c r="I20" s="19" t="s">
        <v>20</v>
      </c>
      <c r="J20" s="19" t="s">
        <v>27</v>
      </c>
      <c r="K20" s="19" t="s">
        <v>28</v>
      </c>
      <c r="L20" s="19" t="s">
        <v>52</v>
      </c>
    </row>
    <row r="21" spans="2:13" ht="33" customHeight="1" x14ac:dyDescent="0.25">
      <c r="B21" s="101">
        <v>1</v>
      </c>
      <c r="C21" s="51" t="s">
        <v>32</v>
      </c>
      <c r="D21" s="68" t="s">
        <v>89</v>
      </c>
      <c r="E21" s="24">
        <v>1026</v>
      </c>
      <c r="F21" s="52"/>
      <c r="G21" s="53">
        <f>(E21*F21)*12</f>
        <v>0</v>
      </c>
      <c r="H21" s="53">
        <f t="shared" ref="H21:K26" si="0">(G21*H$31)+G21</f>
        <v>0</v>
      </c>
      <c r="I21" s="53">
        <f t="shared" si="0"/>
        <v>0</v>
      </c>
      <c r="J21" s="53">
        <f t="shared" si="0"/>
        <v>0</v>
      </c>
      <c r="K21" s="53">
        <f t="shared" si="0"/>
        <v>0</v>
      </c>
      <c r="L21" s="54">
        <f>SUM(G21:K21)</f>
        <v>0</v>
      </c>
    </row>
    <row r="22" spans="2:13" ht="36.75" customHeight="1" x14ac:dyDescent="0.25">
      <c r="B22" s="102"/>
      <c r="C22" s="104" t="s">
        <v>69</v>
      </c>
      <c r="D22" s="69" t="s">
        <v>90</v>
      </c>
      <c r="E22" s="70">
        <v>6</v>
      </c>
      <c r="F22" s="28"/>
      <c r="G22" s="53">
        <f t="shared" ref="G22" si="1">(E22*F22)*12</f>
        <v>0</v>
      </c>
      <c r="H22" s="53">
        <f t="shared" si="0"/>
        <v>0</v>
      </c>
      <c r="I22" s="53">
        <f t="shared" si="0"/>
        <v>0</v>
      </c>
      <c r="J22" s="53">
        <f t="shared" si="0"/>
        <v>0</v>
      </c>
      <c r="K22" s="53">
        <f t="shared" si="0"/>
        <v>0</v>
      </c>
      <c r="L22" s="54">
        <f t="shared" ref="L22" si="2">SUM(G22:K22)</f>
        <v>0</v>
      </c>
    </row>
    <row r="23" spans="2:13" ht="36.75" customHeight="1" x14ac:dyDescent="0.25">
      <c r="B23" s="102"/>
      <c r="C23" s="105"/>
      <c r="D23" s="69" t="s">
        <v>91</v>
      </c>
      <c r="E23" s="70">
        <v>48</v>
      </c>
      <c r="F23" s="28"/>
      <c r="G23" s="53">
        <f>(E23*F23)*12</f>
        <v>0</v>
      </c>
      <c r="H23" s="53">
        <f t="shared" si="0"/>
        <v>0</v>
      </c>
      <c r="I23" s="53">
        <f t="shared" si="0"/>
        <v>0</v>
      </c>
      <c r="J23" s="53">
        <f t="shared" si="0"/>
        <v>0</v>
      </c>
      <c r="K23" s="53">
        <f t="shared" si="0"/>
        <v>0</v>
      </c>
      <c r="L23" s="54">
        <f>SUM(G23:K23)</f>
        <v>0</v>
      </c>
    </row>
    <row r="24" spans="2:13" ht="36.75" customHeight="1" x14ac:dyDescent="0.25">
      <c r="B24" s="102"/>
      <c r="C24" s="105"/>
      <c r="D24" s="69" t="s">
        <v>92</v>
      </c>
      <c r="E24" s="70">
        <v>12</v>
      </c>
      <c r="F24" s="28"/>
      <c r="G24" s="53">
        <f t="shared" ref="G24" si="3">(E24*F24)*12</f>
        <v>0</v>
      </c>
      <c r="H24" s="53">
        <f t="shared" si="0"/>
        <v>0</v>
      </c>
      <c r="I24" s="53">
        <f t="shared" si="0"/>
        <v>0</v>
      </c>
      <c r="J24" s="53">
        <f t="shared" si="0"/>
        <v>0</v>
      </c>
      <c r="K24" s="53">
        <f t="shared" si="0"/>
        <v>0</v>
      </c>
      <c r="L24" s="54">
        <f t="shared" ref="L24" si="4">SUM(G24:K24)</f>
        <v>0</v>
      </c>
    </row>
    <row r="25" spans="2:13" ht="36.75" customHeight="1" x14ac:dyDescent="0.25">
      <c r="B25" s="102"/>
      <c r="C25" s="105"/>
      <c r="D25" s="69" t="s">
        <v>93</v>
      </c>
      <c r="E25" s="70">
        <v>3</v>
      </c>
      <c r="F25" s="28"/>
      <c r="G25" s="53">
        <f t="shared" ref="G25:G26" si="5">(E25*F25)*12</f>
        <v>0</v>
      </c>
      <c r="H25" s="53">
        <f t="shared" si="0"/>
        <v>0</v>
      </c>
      <c r="I25" s="53">
        <f t="shared" si="0"/>
        <v>0</v>
      </c>
      <c r="J25" s="53">
        <f t="shared" si="0"/>
        <v>0</v>
      </c>
      <c r="K25" s="53">
        <f t="shared" si="0"/>
        <v>0</v>
      </c>
      <c r="L25" s="54">
        <f>SUM(G25:K25)</f>
        <v>0</v>
      </c>
    </row>
    <row r="26" spans="2:13" ht="36.75" customHeight="1" thickBot="1" x14ac:dyDescent="0.3">
      <c r="B26" s="103"/>
      <c r="C26" s="106"/>
      <c r="D26" s="69" t="s">
        <v>94</v>
      </c>
      <c r="E26" s="70">
        <v>6</v>
      </c>
      <c r="F26" s="28"/>
      <c r="G26" s="53">
        <f t="shared" si="5"/>
        <v>0</v>
      </c>
      <c r="H26" s="53">
        <f t="shared" si="0"/>
        <v>0</v>
      </c>
      <c r="I26" s="53">
        <f t="shared" si="0"/>
        <v>0</v>
      </c>
      <c r="J26" s="53">
        <f t="shared" si="0"/>
        <v>0</v>
      </c>
      <c r="K26" s="53">
        <f t="shared" si="0"/>
        <v>0</v>
      </c>
      <c r="L26" s="54">
        <f>SUM(G26:K26)</f>
        <v>0</v>
      </c>
    </row>
    <row r="27" spans="2:13" s="1" customFormat="1" ht="16.5" thickBot="1" x14ac:dyDescent="0.3">
      <c r="B27" s="92" t="s">
        <v>34</v>
      </c>
      <c r="C27" s="93"/>
      <c r="D27" s="94"/>
      <c r="E27" s="48">
        <f t="shared" ref="E27:L27" si="6">SUM(E21:E26)</f>
        <v>1101</v>
      </c>
      <c r="F27" s="49">
        <f>SUM(F21:F26)</f>
        <v>0</v>
      </c>
      <c r="G27" s="49">
        <f t="shared" si="6"/>
        <v>0</v>
      </c>
      <c r="H27" s="49">
        <f t="shared" si="6"/>
        <v>0</v>
      </c>
      <c r="I27" s="49">
        <f t="shared" si="6"/>
        <v>0</v>
      </c>
      <c r="J27" s="49">
        <f t="shared" si="6"/>
        <v>0</v>
      </c>
      <c r="K27" s="49">
        <f t="shared" si="6"/>
        <v>0</v>
      </c>
      <c r="L27" s="50">
        <f t="shared" si="6"/>
        <v>0</v>
      </c>
    </row>
    <row r="28" spans="2:13" s="1" customFormat="1" ht="15.75" x14ac:dyDescent="0.25">
      <c r="B28" s="71"/>
      <c r="C28" s="71"/>
      <c r="D28" s="71"/>
      <c r="E28" s="73"/>
      <c r="F28" s="74"/>
      <c r="G28" s="74"/>
      <c r="H28" s="74"/>
      <c r="I28" s="74"/>
      <c r="J28" s="74"/>
      <c r="K28" s="74"/>
      <c r="L28" s="74"/>
    </row>
    <row r="29" spans="2:13" ht="15.75" thickBot="1" x14ac:dyDescent="0.3">
      <c r="B29" s="79"/>
      <c r="C29" s="79"/>
      <c r="D29" s="79"/>
      <c r="E29" s="79"/>
    </row>
    <row r="30" spans="2:13" ht="16.5" thickBot="1" x14ac:dyDescent="0.3">
      <c r="B30" s="89" t="s">
        <v>25</v>
      </c>
      <c r="C30" s="90"/>
      <c r="D30" s="90"/>
      <c r="E30" s="90"/>
      <c r="F30" s="90"/>
      <c r="G30" s="91"/>
      <c r="H30" s="18" t="s">
        <v>74</v>
      </c>
      <c r="I30" s="18" t="s">
        <v>75</v>
      </c>
      <c r="J30" s="18" t="s">
        <v>76</v>
      </c>
      <c r="K30" s="18" t="s">
        <v>77</v>
      </c>
    </row>
    <row r="31" spans="2:13" ht="16.5" thickBot="1" x14ac:dyDescent="0.3">
      <c r="B31" s="86" t="s">
        <v>29</v>
      </c>
      <c r="C31" s="87"/>
      <c r="D31" s="87"/>
      <c r="E31" s="87"/>
      <c r="F31" s="87"/>
      <c r="G31" s="88"/>
      <c r="H31" s="20"/>
      <c r="I31" s="8"/>
      <c r="J31" s="8"/>
      <c r="K31" s="64"/>
    </row>
    <row r="32" spans="2:13" ht="15.75" x14ac:dyDescent="0.25">
      <c r="B32" s="71"/>
      <c r="C32" s="71"/>
      <c r="D32" s="71"/>
      <c r="E32" s="71"/>
      <c r="F32" s="71"/>
      <c r="G32" s="71"/>
      <c r="H32" s="72"/>
      <c r="I32" s="72"/>
      <c r="J32" s="72"/>
      <c r="K32" s="72"/>
    </row>
    <row r="33" spans="2:14" s="9" customFormat="1" ht="19.5" thickBot="1" x14ac:dyDescent="0.35">
      <c r="B33" s="119" t="s">
        <v>56</v>
      </c>
      <c r="C33" s="119"/>
      <c r="D33" s="1"/>
      <c r="E33" s="1"/>
      <c r="F33" s="11"/>
      <c r="G33" s="11"/>
      <c r="H33" s="11"/>
      <c r="I33" s="11"/>
      <c r="J33" s="11"/>
      <c r="K33" s="11"/>
      <c r="L33" s="11"/>
      <c r="M33" s="11"/>
    </row>
    <row r="34" spans="2:14" s="2" customFormat="1" ht="31.9" customHeight="1" thickBot="1" x14ac:dyDescent="0.3">
      <c r="B34" s="18" t="s">
        <v>4</v>
      </c>
      <c r="C34" s="19" t="s">
        <v>0</v>
      </c>
      <c r="D34" s="19" t="s">
        <v>17</v>
      </c>
      <c r="E34" s="19" t="s">
        <v>36</v>
      </c>
      <c r="F34" s="19" t="s">
        <v>18</v>
      </c>
      <c r="G34" s="19" t="s">
        <v>19</v>
      </c>
      <c r="H34" s="19" t="s">
        <v>20</v>
      </c>
      <c r="I34" s="19" t="s">
        <v>27</v>
      </c>
      <c r="J34" s="19" t="s">
        <v>28</v>
      </c>
      <c r="K34" s="19" t="s">
        <v>51</v>
      </c>
    </row>
    <row r="35" spans="2:14" ht="15.75" thickBot="1" x14ac:dyDescent="0.3">
      <c r="B35" s="58">
        <v>2</v>
      </c>
      <c r="C35" s="46" t="s">
        <v>70</v>
      </c>
      <c r="D35" s="47">
        <v>1</v>
      </c>
      <c r="E35" s="59"/>
      <c r="F35" s="60">
        <f>E35*12</f>
        <v>0</v>
      </c>
      <c r="G35" s="61">
        <f>(F35*H31)+F35</f>
        <v>0</v>
      </c>
      <c r="H35" s="61">
        <f>(G35*I31)+G35</f>
        <v>0</v>
      </c>
      <c r="I35" s="61">
        <f>(H35*J31)+H35</f>
        <v>0</v>
      </c>
      <c r="J35" s="61">
        <f>(I35*K31)+I35</f>
        <v>0</v>
      </c>
      <c r="K35" s="62">
        <f>SUM(F35:J35)</f>
        <v>0</v>
      </c>
      <c r="L35" s="10"/>
      <c r="M35" s="10"/>
      <c r="N35" s="10"/>
    </row>
    <row r="36" spans="2:14" x14ac:dyDescent="0.25">
      <c r="B36" s="79"/>
      <c r="C36" s="79"/>
      <c r="D36" s="79"/>
      <c r="E36" s="79"/>
      <c r="L36" s="10"/>
      <c r="M36" s="10"/>
      <c r="N36" s="10"/>
    </row>
    <row r="37" spans="2:14" s="9" customFormat="1" ht="19.5" thickBot="1" x14ac:dyDescent="0.35">
      <c r="B37" s="80" t="s">
        <v>37</v>
      </c>
      <c r="C37" s="80"/>
      <c r="D37" s="1"/>
      <c r="E37" s="1"/>
      <c r="F37" s="11"/>
      <c r="G37" s="11"/>
      <c r="H37" s="11"/>
      <c r="I37" s="11"/>
      <c r="J37" s="11"/>
      <c r="K37" s="11"/>
      <c r="L37" s="11"/>
      <c r="M37" s="11"/>
    </row>
    <row r="38" spans="2:14" s="2" customFormat="1" ht="48" thickBot="1" x14ac:dyDescent="0.3">
      <c r="B38" s="18" t="s">
        <v>4</v>
      </c>
      <c r="C38" s="19" t="s">
        <v>0</v>
      </c>
      <c r="D38" s="19" t="s">
        <v>17</v>
      </c>
      <c r="E38" s="19" t="s">
        <v>36</v>
      </c>
      <c r="F38" s="19" t="s">
        <v>18</v>
      </c>
      <c r="G38" s="19" t="s">
        <v>19</v>
      </c>
      <c r="H38" s="19" t="s">
        <v>20</v>
      </c>
      <c r="I38" s="19" t="s">
        <v>27</v>
      </c>
      <c r="J38" s="19" t="s">
        <v>28</v>
      </c>
      <c r="K38" s="19" t="s">
        <v>49</v>
      </c>
      <c r="L38"/>
      <c r="M38"/>
    </row>
    <row r="39" spans="2:14" ht="15.75" x14ac:dyDescent="0.25">
      <c r="B39" s="84">
        <v>3</v>
      </c>
      <c r="C39" s="81" t="s">
        <v>5</v>
      </c>
      <c r="D39" s="82"/>
      <c r="E39" s="82"/>
      <c r="F39" s="82"/>
      <c r="G39" s="82"/>
      <c r="H39" s="82"/>
      <c r="I39" s="82"/>
      <c r="J39" s="82"/>
      <c r="K39" s="83"/>
    </row>
    <row r="40" spans="2:14" x14ac:dyDescent="0.25">
      <c r="B40" s="85"/>
      <c r="C40" s="5" t="s">
        <v>72</v>
      </c>
      <c r="D40" s="67">
        <v>1089</v>
      </c>
      <c r="E40" s="63"/>
      <c r="F40" s="53">
        <f>(D40*E40)*12</f>
        <v>0</v>
      </c>
      <c r="G40" s="53">
        <f>(F40*H$31)+F40</f>
        <v>0</v>
      </c>
      <c r="H40" s="53">
        <f>(G40*I$31)+G40</f>
        <v>0</v>
      </c>
      <c r="I40" s="53">
        <f>(H40*J$31)+H40</f>
        <v>0</v>
      </c>
      <c r="J40" s="53">
        <f>(I40*K$31)+I40</f>
        <v>0</v>
      </c>
      <c r="K40" s="54">
        <f>SUM(F40:J40)</f>
        <v>0</v>
      </c>
    </row>
    <row r="41" spans="2:14" ht="15.75" thickBot="1" x14ac:dyDescent="0.3">
      <c r="B41" s="85"/>
      <c r="C41" s="5" t="s">
        <v>73</v>
      </c>
      <c r="D41" s="67">
        <v>1026</v>
      </c>
      <c r="E41" s="63"/>
      <c r="F41" s="53">
        <f>(D41*E41)*12</f>
        <v>0</v>
      </c>
      <c r="G41" s="53">
        <f t="shared" ref="G41:J41" si="7">(F41*H$31)+F41</f>
        <v>0</v>
      </c>
      <c r="H41" s="53">
        <f t="shared" si="7"/>
        <v>0</v>
      </c>
      <c r="I41" s="53">
        <f t="shared" si="7"/>
        <v>0</v>
      </c>
      <c r="J41" s="53">
        <f t="shared" si="7"/>
        <v>0</v>
      </c>
      <c r="K41" s="54">
        <f>SUM(F41:J41)</f>
        <v>0</v>
      </c>
    </row>
    <row r="42" spans="2:14" ht="16.5" thickBot="1" x14ac:dyDescent="0.3">
      <c r="B42" s="92" t="s">
        <v>38</v>
      </c>
      <c r="C42" s="93"/>
      <c r="D42" s="94"/>
      <c r="E42" s="49">
        <f t="shared" ref="E42:K42" si="8">SUM(E40:E41)</f>
        <v>0</v>
      </c>
      <c r="F42" s="49">
        <f t="shared" si="8"/>
        <v>0</v>
      </c>
      <c r="G42" s="49">
        <f t="shared" si="8"/>
        <v>0</v>
      </c>
      <c r="H42" s="49">
        <f t="shared" si="8"/>
        <v>0</v>
      </c>
      <c r="I42" s="49">
        <f t="shared" si="8"/>
        <v>0</v>
      </c>
      <c r="J42" s="49">
        <f t="shared" si="8"/>
        <v>0</v>
      </c>
      <c r="K42" s="50">
        <f t="shared" si="8"/>
        <v>0</v>
      </c>
    </row>
    <row r="43" spans="2:14" ht="18.75" x14ac:dyDescent="0.3">
      <c r="B43" s="12"/>
      <c r="C43" s="12"/>
      <c r="D43" s="12"/>
      <c r="E43" s="13"/>
      <c r="F43" s="13"/>
      <c r="G43" s="13"/>
      <c r="H43" s="13"/>
      <c r="I43" s="13"/>
      <c r="J43" s="13"/>
      <c r="K43" s="13"/>
    </row>
    <row r="44" spans="2:14" s="9" customFormat="1" ht="19.5" thickBot="1" x14ac:dyDescent="0.35">
      <c r="B44" s="80" t="s">
        <v>39</v>
      </c>
      <c r="C44" s="80"/>
      <c r="D44" s="1"/>
      <c r="E44" s="14"/>
      <c r="F44" s="11"/>
      <c r="G44" s="11"/>
      <c r="H44" s="11"/>
      <c r="I44" s="11"/>
      <c r="J44" s="11"/>
      <c r="K44" s="11"/>
      <c r="L44" s="11"/>
      <c r="M44" s="11"/>
    </row>
    <row r="45" spans="2:14" s="2" customFormat="1" ht="32.25" thickBot="1" x14ac:dyDescent="0.3">
      <c r="B45" s="18" t="s">
        <v>4</v>
      </c>
      <c r="C45" s="18" t="s">
        <v>0</v>
      </c>
      <c r="D45" s="18" t="s">
        <v>17</v>
      </c>
      <c r="E45" s="18" t="s">
        <v>36</v>
      </c>
      <c r="F45" s="18" t="s">
        <v>18</v>
      </c>
      <c r="G45" s="18" t="s">
        <v>19</v>
      </c>
      <c r="H45" s="18" t="s">
        <v>20</v>
      </c>
      <c r="I45" s="18" t="s">
        <v>27</v>
      </c>
      <c r="J45" s="18" t="s">
        <v>28</v>
      </c>
      <c r="K45" s="18" t="s">
        <v>50</v>
      </c>
      <c r="L45"/>
      <c r="M45"/>
    </row>
    <row r="46" spans="2:14" ht="15.75" thickBot="1" x14ac:dyDescent="0.3">
      <c r="B46" s="77">
        <v>4</v>
      </c>
      <c r="C46" s="65" t="s">
        <v>30</v>
      </c>
      <c r="D46" s="55">
        <v>24</v>
      </c>
      <c r="E46" s="41"/>
      <c r="F46" s="78">
        <f>(D46*E46)*12</f>
        <v>0</v>
      </c>
      <c r="G46" s="78">
        <f>(F46*H$31)+F46</f>
        <v>0</v>
      </c>
      <c r="H46" s="78">
        <f>(G46*I$31)+G46</f>
        <v>0</v>
      </c>
      <c r="I46" s="78">
        <f>(H46*J$31)+H46</f>
        <v>0</v>
      </c>
      <c r="J46" s="78">
        <f>(I46*K$31)+I46</f>
        <v>0</v>
      </c>
      <c r="K46" s="57">
        <f>SUM(F46:J46)</f>
        <v>0</v>
      </c>
    </row>
    <row r="49" spans="2:13" s="9" customFormat="1" ht="19.5" thickBot="1" x14ac:dyDescent="0.35">
      <c r="B49" s="80" t="s">
        <v>58</v>
      </c>
      <c r="C49" s="80"/>
      <c r="D49" s="80"/>
      <c r="E49" s="80"/>
      <c r="F49" s="80"/>
      <c r="G49" s="11"/>
      <c r="H49" s="11"/>
      <c r="I49" s="11"/>
      <c r="J49" s="11"/>
      <c r="K49" s="11"/>
      <c r="L49" s="11"/>
      <c r="M49" s="11"/>
    </row>
    <row r="50" spans="2:13" s="2" customFormat="1" ht="48" thickBot="1" x14ac:dyDescent="0.3">
      <c r="B50" s="18" t="s">
        <v>4</v>
      </c>
      <c r="C50" s="18" t="s">
        <v>0</v>
      </c>
      <c r="D50" s="18" t="s">
        <v>17</v>
      </c>
      <c r="E50" s="18" t="s">
        <v>40</v>
      </c>
      <c r="F50" s="18" t="s">
        <v>41</v>
      </c>
      <c r="G50"/>
      <c r="H50"/>
      <c r="I50"/>
      <c r="J50"/>
    </row>
    <row r="51" spans="2:13" ht="30" x14ac:dyDescent="0.25">
      <c r="B51" s="75">
        <v>1</v>
      </c>
      <c r="C51" s="5" t="s">
        <v>78</v>
      </c>
      <c r="D51" s="67">
        <v>1026</v>
      </c>
      <c r="E51" s="15"/>
      <c r="F51" s="42">
        <f>D51*E51</f>
        <v>0</v>
      </c>
    </row>
    <row r="52" spans="2:13" ht="15.75" thickBot="1" x14ac:dyDescent="0.3">
      <c r="B52" s="76">
        <v>2</v>
      </c>
      <c r="C52" s="43" t="s">
        <v>79</v>
      </c>
      <c r="D52" s="55">
        <v>1026</v>
      </c>
      <c r="E52" s="44"/>
      <c r="F52" s="45">
        <f>D52*E52</f>
        <v>0</v>
      </c>
    </row>
    <row r="54" spans="2:13" s="9" customFormat="1" ht="19.5" thickBot="1" x14ac:dyDescent="0.35">
      <c r="B54" s="17" t="s">
        <v>42</v>
      </c>
      <c r="C54" s="17"/>
      <c r="D54" s="1"/>
      <c r="E54" s="14"/>
      <c r="F54" s="11"/>
      <c r="G54" s="11"/>
      <c r="H54" s="11"/>
      <c r="I54" s="11"/>
      <c r="J54" s="11"/>
      <c r="K54" s="11"/>
      <c r="L54" s="11"/>
      <c r="M54" s="11"/>
    </row>
    <row r="55" spans="2:13" s="9" customFormat="1" ht="19.5" thickBot="1" x14ac:dyDescent="0.35">
      <c r="B55" s="108" t="s">
        <v>53</v>
      </c>
      <c r="C55" s="109"/>
      <c r="D55" s="109"/>
      <c r="E55" s="109"/>
      <c r="F55" s="109"/>
      <c r="G55" s="109"/>
      <c r="H55" s="109"/>
      <c r="I55" s="109"/>
      <c r="J55" s="109"/>
      <c r="K55" s="109"/>
      <c r="L55" s="110"/>
    </row>
    <row r="56" spans="2:13" s="2" customFormat="1" ht="48" thickBot="1" x14ac:dyDescent="0.3">
      <c r="B56" s="18" t="s">
        <v>4</v>
      </c>
      <c r="C56" s="18" t="s">
        <v>0</v>
      </c>
      <c r="D56" s="18" t="s">
        <v>17</v>
      </c>
      <c r="E56" s="18" t="s">
        <v>43</v>
      </c>
      <c r="F56" s="18" t="s">
        <v>21</v>
      </c>
      <c r="G56" s="18" t="s">
        <v>18</v>
      </c>
      <c r="H56" s="18" t="s">
        <v>19</v>
      </c>
      <c r="I56" s="18" t="s">
        <v>20</v>
      </c>
      <c r="J56" s="18" t="s">
        <v>27</v>
      </c>
      <c r="K56" s="18" t="s">
        <v>28</v>
      </c>
      <c r="L56" s="18" t="s">
        <v>50</v>
      </c>
    </row>
    <row r="57" spans="2:13" ht="36" customHeight="1" x14ac:dyDescent="0.25">
      <c r="B57" s="85">
        <v>1</v>
      </c>
      <c r="C57" s="6" t="s">
        <v>54</v>
      </c>
      <c r="D57" s="117">
        <v>1026</v>
      </c>
      <c r="E57" s="113"/>
      <c r="F57" s="115">
        <f>D57*E57</f>
        <v>0</v>
      </c>
      <c r="G57" s="151">
        <f>(F57*12)</f>
        <v>0</v>
      </c>
      <c r="H57" s="151">
        <f>(G57*H$31)+G57</f>
        <v>0</v>
      </c>
      <c r="I57" s="151">
        <f>(H57*I$31)+H57</f>
        <v>0</v>
      </c>
      <c r="J57" s="151">
        <f>(I57*J$31)+I57</f>
        <v>0</v>
      </c>
      <c r="K57" s="151">
        <f>(J57*K$31)+J57</f>
        <v>0</v>
      </c>
      <c r="L57" s="148">
        <f>SUM(G57:K58)</f>
        <v>0</v>
      </c>
    </row>
    <row r="58" spans="2:13" ht="88.15" customHeight="1" thickBot="1" x14ac:dyDescent="0.3">
      <c r="B58" s="150"/>
      <c r="C58" s="40" t="s">
        <v>59</v>
      </c>
      <c r="D58" s="118"/>
      <c r="E58" s="114"/>
      <c r="F58" s="116"/>
      <c r="G58" s="152"/>
      <c r="H58" s="152"/>
      <c r="I58" s="152"/>
      <c r="J58" s="152"/>
      <c r="K58" s="152"/>
      <c r="L58" s="149"/>
    </row>
    <row r="60" spans="2:13" s="9" customFormat="1" ht="19.5" thickBot="1" x14ac:dyDescent="0.35">
      <c r="B60" s="80" t="s">
        <v>44</v>
      </c>
      <c r="C60" s="119"/>
      <c r="D60" s="1"/>
      <c r="E60" s="14"/>
      <c r="F60" s="11"/>
      <c r="G60" s="11"/>
      <c r="H60" s="11"/>
      <c r="I60" s="11"/>
      <c r="J60" s="11"/>
      <c r="K60" s="11"/>
      <c r="L60" s="11"/>
      <c r="M60" s="11"/>
    </row>
    <row r="61" spans="2:13" s="9" customFormat="1" ht="19.5" thickBot="1" x14ac:dyDescent="0.35">
      <c r="B61" s="108" t="s">
        <v>22</v>
      </c>
      <c r="C61" s="109"/>
      <c r="D61" s="109"/>
      <c r="E61" s="110"/>
    </row>
    <row r="62" spans="2:13" s="2" customFormat="1" ht="49.5" customHeight="1" thickBot="1" x14ac:dyDescent="0.3">
      <c r="B62" s="18" t="s">
        <v>4</v>
      </c>
      <c r="C62" s="18" t="s">
        <v>0</v>
      </c>
      <c r="D62" s="18" t="s">
        <v>17</v>
      </c>
      <c r="E62" s="18" t="s">
        <v>23</v>
      </c>
      <c r="F62"/>
      <c r="H62"/>
      <c r="I62"/>
      <c r="J62"/>
      <c r="K62"/>
    </row>
    <row r="63" spans="2:13" ht="20.25" customHeight="1" x14ac:dyDescent="0.25">
      <c r="B63" s="29">
        <v>1</v>
      </c>
      <c r="C63" s="25" t="s">
        <v>8</v>
      </c>
      <c r="D63" s="24">
        <v>1</v>
      </c>
      <c r="E63" s="30"/>
    </row>
    <row r="64" spans="2:13" ht="20.25" customHeight="1" x14ac:dyDescent="0.25">
      <c r="B64" s="31">
        <v>2</v>
      </c>
      <c r="C64" s="27" t="s">
        <v>9</v>
      </c>
      <c r="D64" s="26">
        <v>1</v>
      </c>
      <c r="E64" s="32"/>
    </row>
    <row r="65" spans="2:5" ht="20.25" customHeight="1" x14ac:dyDescent="0.25">
      <c r="B65" s="31">
        <v>3</v>
      </c>
      <c r="C65" s="27" t="s">
        <v>6</v>
      </c>
      <c r="D65" s="26">
        <v>1</v>
      </c>
      <c r="E65" s="33"/>
    </row>
    <row r="66" spans="2:5" ht="20.25" customHeight="1" x14ac:dyDescent="0.25">
      <c r="B66" s="31">
        <v>4</v>
      </c>
      <c r="C66" s="27" t="s">
        <v>7</v>
      </c>
      <c r="D66" s="26">
        <v>1</v>
      </c>
      <c r="E66" s="33"/>
    </row>
    <row r="67" spans="2:5" ht="21" customHeight="1" x14ac:dyDescent="0.25">
      <c r="B67" s="31">
        <v>5</v>
      </c>
      <c r="C67" s="27" t="s">
        <v>87</v>
      </c>
      <c r="D67" s="26">
        <v>1</v>
      </c>
      <c r="E67" s="32"/>
    </row>
    <row r="68" spans="2:5" ht="21.75" customHeight="1" x14ac:dyDescent="0.25">
      <c r="B68" s="126">
        <v>6</v>
      </c>
      <c r="C68" s="123" t="s">
        <v>88</v>
      </c>
      <c r="D68" s="124"/>
      <c r="E68" s="125"/>
    </row>
    <row r="69" spans="2:5" x14ac:dyDescent="0.25">
      <c r="B69" s="84"/>
      <c r="C69" s="66" t="s">
        <v>96</v>
      </c>
      <c r="D69" s="26">
        <v>1</v>
      </c>
      <c r="E69" s="33"/>
    </row>
    <row r="70" spans="2:5" ht="24" customHeight="1" x14ac:dyDescent="0.25">
      <c r="B70" s="31">
        <v>7</v>
      </c>
      <c r="C70" s="27" t="s">
        <v>10</v>
      </c>
      <c r="D70" s="26">
        <v>1</v>
      </c>
      <c r="E70" s="32"/>
    </row>
    <row r="71" spans="2:5" ht="24" customHeight="1" x14ac:dyDescent="0.25">
      <c r="B71" s="31">
        <v>8</v>
      </c>
      <c r="C71" s="27" t="s">
        <v>11</v>
      </c>
      <c r="D71" s="26">
        <v>1</v>
      </c>
      <c r="E71" s="33"/>
    </row>
    <row r="72" spans="2:5" ht="24" customHeight="1" x14ac:dyDescent="0.25">
      <c r="B72" s="31">
        <v>9</v>
      </c>
      <c r="C72" s="27" t="s">
        <v>12</v>
      </c>
      <c r="D72" s="26">
        <v>1</v>
      </c>
      <c r="E72" s="33"/>
    </row>
    <row r="73" spans="2:5" ht="24" customHeight="1" x14ac:dyDescent="0.25">
      <c r="B73" s="31">
        <v>10</v>
      </c>
      <c r="C73" s="27" t="s">
        <v>13</v>
      </c>
      <c r="D73" s="26">
        <v>1</v>
      </c>
      <c r="E73" s="33"/>
    </row>
    <row r="74" spans="2:5" ht="24" customHeight="1" x14ac:dyDescent="0.25">
      <c r="B74" s="31">
        <v>11</v>
      </c>
      <c r="C74" s="27" t="s">
        <v>14</v>
      </c>
      <c r="D74" s="26">
        <v>1</v>
      </c>
      <c r="E74" s="32"/>
    </row>
    <row r="75" spans="2:5" ht="24" customHeight="1" x14ac:dyDescent="0.25">
      <c r="B75" s="31">
        <v>12</v>
      </c>
      <c r="C75" s="27" t="s">
        <v>55</v>
      </c>
      <c r="D75" s="26">
        <v>1</v>
      </c>
      <c r="E75" s="32"/>
    </row>
    <row r="76" spans="2:5" ht="21" customHeight="1" x14ac:dyDescent="0.25">
      <c r="B76" s="31">
        <v>13</v>
      </c>
      <c r="C76" s="27" t="s">
        <v>15</v>
      </c>
      <c r="D76" s="26">
        <v>1</v>
      </c>
      <c r="E76" s="32"/>
    </row>
    <row r="77" spans="2:5" ht="21" customHeight="1" x14ac:dyDescent="0.25">
      <c r="B77" s="85">
        <v>14</v>
      </c>
      <c r="C77" s="111" t="s">
        <v>16</v>
      </c>
      <c r="D77" s="111"/>
      <c r="E77" s="112"/>
    </row>
    <row r="78" spans="2:5" ht="21" customHeight="1" x14ac:dyDescent="0.25">
      <c r="B78" s="85"/>
      <c r="C78" s="27" t="s">
        <v>62</v>
      </c>
      <c r="D78" s="26">
        <v>1</v>
      </c>
      <c r="E78" s="32"/>
    </row>
    <row r="79" spans="2:5" ht="21" customHeight="1" x14ac:dyDescent="0.25">
      <c r="B79" s="85"/>
      <c r="C79" s="27" t="s">
        <v>63</v>
      </c>
      <c r="D79" s="26">
        <v>1</v>
      </c>
      <c r="E79" s="32"/>
    </row>
    <row r="80" spans="2:5" ht="21" customHeight="1" x14ac:dyDescent="0.25">
      <c r="B80" s="85"/>
      <c r="C80" s="27" t="s">
        <v>64</v>
      </c>
      <c r="D80" s="26">
        <v>1</v>
      </c>
      <c r="E80" s="32"/>
    </row>
    <row r="81" spans="2:9" ht="21" customHeight="1" x14ac:dyDescent="0.25">
      <c r="B81" s="34">
        <v>15</v>
      </c>
      <c r="C81" s="21" t="s">
        <v>60</v>
      </c>
      <c r="D81" s="22">
        <v>1</v>
      </c>
      <c r="E81" s="35"/>
    </row>
    <row r="82" spans="2:9" ht="30" x14ac:dyDescent="0.25">
      <c r="B82" s="34">
        <v>16</v>
      </c>
      <c r="C82" s="23" t="s">
        <v>61</v>
      </c>
      <c r="D82" s="22">
        <v>1</v>
      </c>
      <c r="E82" s="35"/>
    </row>
    <row r="83" spans="2:9" ht="21" customHeight="1" thickBot="1" x14ac:dyDescent="0.3">
      <c r="B83" s="36">
        <v>17</v>
      </c>
      <c r="C83" s="37" t="s">
        <v>26</v>
      </c>
      <c r="D83" s="38">
        <v>1</v>
      </c>
      <c r="E83" s="39"/>
    </row>
    <row r="84" spans="2:9" x14ac:dyDescent="0.25">
      <c r="C84" s="3"/>
    </row>
    <row r="85" spans="2:9" x14ac:dyDescent="0.25">
      <c r="C85" s="3"/>
    </row>
    <row r="86" spans="2:9" ht="18.75" x14ac:dyDescent="0.3">
      <c r="B86" s="120" t="s">
        <v>71</v>
      </c>
      <c r="C86" s="121"/>
      <c r="D86" s="121"/>
      <c r="E86" s="121"/>
      <c r="F86" s="121"/>
      <c r="G86" s="121"/>
      <c r="H86" s="122"/>
      <c r="I86" s="56">
        <f>L57+F52+F51+K46+K42+K35+L27</f>
        <v>0</v>
      </c>
    </row>
    <row r="87" spans="2:9" x14ac:dyDescent="0.25">
      <c r="C87" s="4"/>
    </row>
    <row r="88" spans="2:9" x14ac:dyDescent="0.25">
      <c r="C88" s="4"/>
    </row>
    <row r="89" spans="2:9" x14ac:dyDescent="0.25">
      <c r="B89" s="7"/>
      <c r="C89" s="7"/>
      <c r="E89" s="7"/>
      <c r="G89" s="7"/>
      <c r="I89" s="7"/>
    </row>
    <row r="90" spans="2:9" s="16" customFormat="1" x14ac:dyDescent="0.25">
      <c r="B90" s="107" t="s">
        <v>45</v>
      </c>
      <c r="C90" s="107"/>
      <c r="E90" s="16" t="s">
        <v>46</v>
      </c>
      <c r="G90" s="16" t="s">
        <v>47</v>
      </c>
      <c r="I90" s="16" t="s">
        <v>48</v>
      </c>
    </row>
    <row r="91" spans="2:9" x14ac:dyDescent="0.25">
      <c r="C91" s="4"/>
    </row>
    <row r="92" spans="2:9" x14ac:dyDescent="0.25">
      <c r="C92" s="4"/>
    </row>
    <row r="93" spans="2:9" x14ac:dyDescent="0.25">
      <c r="C93" s="4"/>
    </row>
    <row r="94" spans="2:9" x14ac:dyDescent="0.25">
      <c r="C94" s="4"/>
    </row>
    <row r="95" spans="2:9" x14ac:dyDescent="0.25">
      <c r="C95" s="4"/>
    </row>
    <row r="96" spans="2:9" x14ac:dyDescent="0.25">
      <c r="C96" s="4"/>
    </row>
    <row r="97" spans="3:3" x14ac:dyDescent="0.25">
      <c r="C97" s="4"/>
    </row>
  </sheetData>
  <mergeCells count="52">
    <mergeCell ref="L57:L58"/>
    <mergeCell ref="B57:B58"/>
    <mergeCell ref="B55:L55"/>
    <mergeCell ref="G57:G58"/>
    <mergeCell ref="H57:H58"/>
    <mergeCell ref="I57:I58"/>
    <mergeCell ref="J57:J58"/>
    <mergeCell ref="K57:K58"/>
    <mergeCell ref="B2:C2"/>
    <mergeCell ref="B3:C3"/>
    <mergeCell ref="B4:C4"/>
    <mergeCell ref="B19:C19"/>
    <mergeCell ref="B33:C33"/>
    <mergeCell ref="B15:H15"/>
    <mergeCell ref="B16:H16"/>
    <mergeCell ref="B17:H17"/>
    <mergeCell ref="D2:H2"/>
    <mergeCell ref="D3:H3"/>
    <mergeCell ref="D4:H4"/>
    <mergeCell ref="B6:H6"/>
    <mergeCell ref="B7:H7"/>
    <mergeCell ref="B8:H8"/>
    <mergeCell ref="B9:H9"/>
    <mergeCell ref="B10:H10"/>
    <mergeCell ref="B90:C90"/>
    <mergeCell ref="B61:E61"/>
    <mergeCell ref="B49:F49"/>
    <mergeCell ref="C77:E77"/>
    <mergeCell ref="E57:E58"/>
    <mergeCell ref="F57:F58"/>
    <mergeCell ref="D57:D58"/>
    <mergeCell ref="B60:C60"/>
    <mergeCell ref="B77:B80"/>
    <mergeCell ref="B86:H86"/>
    <mergeCell ref="C68:E68"/>
    <mergeCell ref="B68:B69"/>
    <mergeCell ref="B11:H11"/>
    <mergeCell ref="B13:H13"/>
    <mergeCell ref="B27:D27"/>
    <mergeCell ref="B12:H12"/>
    <mergeCell ref="B21:B26"/>
    <mergeCell ref="C22:C26"/>
    <mergeCell ref="B14:H14"/>
    <mergeCell ref="B29:E29"/>
    <mergeCell ref="B44:C44"/>
    <mergeCell ref="C39:K39"/>
    <mergeCell ref="B37:C37"/>
    <mergeCell ref="B36:E36"/>
    <mergeCell ref="B39:B41"/>
    <mergeCell ref="B31:G31"/>
    <mergeCell ref="B30:G30"/>
    <mergeCell ref="B42:D42"/>
  </mergeCells>
  <pageMargins left="0.7" right="0.7" top="0.75" bottom="0.75" header="0.3" footer="0.3"/>
  <pageSetup paperSize="9" scale="3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Fleet Management</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Nqobile Sbusisiwe Makhubu</cp:lastModifiedBy>
  <cp:lastPrinted>2025-06-05T07:37:24Z</cp:lastPrinted>
  <dcterms:created xsi:type="dcterms:W3CDTF">2014-04-15T14:18:16Z</dcterms:created>
  <dcterms:modified xsi:type="dcterms:W3CDTF">2025-07-21T12:29:28Z</dcterms:modified>
</cp:coreProperties>
</file>